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2\Bosch\Solar\Flanders\"/>
    </mc:Choice>
  </mc:AlternateContent>
  <xr:revisionPtr revIDLastSave="0" documentId="13_ncr:1_{D5A15812-61D7-41CB-8269-76D689D14FB2}" xr6:coauthVersionLast="47" xr6:coauthVersionMax="47" xr10:uidLastSave="{00000000-0000-0000-0000-000000000000}"/>
  <workbookProtection workbookAlgorithmName="SHA-512" workbookHashValue="tfHJnY8lGqjPPnAr36PR+3qHrPJS+935qXHpP4u0cQ0+YymgLFXBJXhoF6aRKtixo9oQHN2iGj+NAMR6R+wpFg==" workbookSaltValue="aU5tyT1yS+sqH9HD5OL/xA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<sst xmlns="http://schemas.openxmlformats.org/spreadsheetml/2006/main" count="141" uniqueCount="63">
  <si>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</si>
  <si>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</si>
  <si>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</si>
  <si>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</si>
  <si>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</si>
  <si>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</si>
  <si>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</si>
  <si>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</si>
  <si>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</si>
  <si>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</si>
  <si>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</si>
  <si>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</si>
  <si>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</si>
  <si>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</si>
  <si>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</si>
  <si>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</si>
  <si>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</si>
  <si>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</si>
  <si>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</si>
  <si>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</si>
  <si>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</si>
  <si>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</si>
  <si>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</si>
  <si>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</si>
  <si>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</si>
  <si>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</si>
  <si>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</si>
  <si>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</si>
  <si>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</si>
  <si>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</si>
  <si>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</si>
  <si>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</si>
  <si>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</si>
  <si>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</si>
  <si>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</si>
  <si>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</si>
  <si>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</si>
  <si>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</si>
  <si>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</si>
  <si>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</si>
  <si>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</si>
  <si>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</si>
  <si>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</si>
  <si>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</si>
  <si>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</si>
  <si>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</si>
  <si>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</si>
  <si>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</si>
  <si>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</si>
  <si>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</si>
  <si>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</si>
  <si>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</si>
  <si>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</si>
  <si>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</si>
  <si>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</si>
  <si>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</si>
  <si>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</si>
  <si>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</si>
  <si>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</si>
  <si>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</si>
  <si>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</si>
  <si>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</si>
  <si>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Dit stavingscertificaat is geldig vanaf 01/01/2022.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</si>
</sst>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3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5" zeroHeight="1" x14ac:dyDescent="0.25"/>
  <cols>
    <col min="1" max="17" width="5.1796875" style="24" customWidth="1"/>
    <col min="18" max="18" width="44.453125" style="24" customWidth="1"/>
    <col min="19" max="20" width="5" style="24" hidden="1" customWidth="1"/>
    <col min="21" max="16382" width="9" style="24" hidden="1"/>
    <col min="16383" max="16383" width="6.7265625" style="24" hidden="1" customWidth="1"/>
    <col min="16384" max="16384" width="16.54296875" style="24" hidden="1" customWidth="1"/>
  </cols>
  <sheetData>
    <row r="1" spans="1:25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ht="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ht="1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ht="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ht="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ht="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ht="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ht="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5" customHeight="1" x14ac:dyDescent="0.25">
      <c r="A9" s="35" t="s">
        <v>46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23"/>
    </row>
    <row r="10" spans="1:25" ht="14.15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23"/>
    </row>
    <row r="11" spans="1:25" ht="14.15" customHeight="1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8"/>
    </row>
    <row r="12" spans="1:25" ht="14.15" customHeight="1" x14ac:dyDescent="0.25">
      <c r="A12" s="35" t="s">
        <v>62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0"/>
      <c r="R12" s="8"/>
    </row>
    <row r="13" spans="1:25" ht="14.15" customHeight="1" x14ac:dyDescent="0.25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1" t="str">
        <f>IFERROR(VLOOKUP($K$16,Blad2!$A$6:$Y$151,3,),"")</f>
        <v/>
      </c>
      <c r="L13" s="31"/>
      <c r="M13" s="31"/>
      <c r="N13" s="31"/>
      <c r="O13" s="31"/>
      <c r="P13" s="31"/>
      <c r="Q13" s="31"/>
      <c r="R13" s="23"/>
    </row>
    <row r="14" spans="1:25" ht="14.15" customHeight="1" x14ac:dyDescent="0.25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1"/>
      <c r="L14" s="31"/>
      <c r="M14" s="31"/>
      <c r="N14" s="31"/>
      <c r="O14" s="31"/>
      <c r="P14" s="31"/>
      <c r="Q14" s="31"/>
      <c r="R14" s="23"/>
    </row>
    <row r="15" spans="1:25" ht="14.15" customHeight="1" x14ac:dyDescent="0.25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5" customHeight="1" x14ac:dyDescent="0.25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34" t="s">
        <v>24</v>
      </c>
      <c r="L16" s="34"/>
      <c r="M16" s="34"/>
      <c r="N16" s="34"/>
      <c r="O16" s="34"/>
      <c r="P16" s="34"/>
      <c r="Q16" s="34"/>
      <c r="R16" s="29" t="str">
        <f>IF(OR(K16="Selecteer hier uw type zonnepaneel",K16=""),"","   &lt;======  Selecteer hier uw type zonnepaneel")</f>
        <v/>
      </c>
      <c r="S16" s="29"/>
      <c r="T16" s="29"/>
      <c r="U16" s="29"/>
      <c r="V16" s="29"/>
      <c r="W16" s="29"/>
      <c r="X16" s="29"/>
      <c r="Y16" s="29"/>
    </row>
    <row r="17" spans="1:18" ht="14.15" customHeight="1" x14ac:dyDescent="0.25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5" customHeight="1" x14ac:dyDescent="0.25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5" customHeight="1" x14ac:dyDescent="0.25">
      <c r="A19" s="22"/>
      <c r="B19" s="17" t="s">
        <v>47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29" t="str">
        <f>IF(K19="","","%")</f>
        <v/>
      </c>
      <c r="O19" s="29"/>
      <c r="P19" s="29"/>
      <c r="Q19" s="21"/>
      <c r="R19" s="27"/>
    </row>
    <row r="20" spans="1:18" ht="14.15" customHeight="1" x14ac:dyDescent="0.25">
      <c r="A20" s="22"/>
      <c r="B20" s="17" t="s">
        <v>48</v>
      </c>
      <c r="C20" s="25"/>
      <c r="D20" s="25"/>
      <c r="E20" s="25"/>
      <c r="F20" s="25"/>
      <c r="G20" s="25"/>
      <c r="H20" s="18"/>
      <c r="I20" s="25"/>
      <c r="J20" s="25"/>
      <c r="K20" s="29" t="str">
        <f>IFERROR(VLOOKUP($K$16,Blad2!$A$6:$Y$151,7,),"")</f>
        <v/>
      </c>
      <c r="L20" s="29"/>
      <c r="M20" s="29"/>
      <c r="N20" s="29"/>
      <c r="O20" s="29"/>
      <c r="P20" s="29"/>
      <c r="Q20" s="29"/>
      <c r="R20" s="23"/>
    </row>
    <row r="21" spans="1:18" ht="14.15" customHeight="1" x14ac:dyDescent="0.25">
      <c r="A21" s="22"/>
      <c r="B21" s="17" t="s">
        <v>49</v>
      </c>
      <c r="C21" s="25"/>
      <c r="D21" s="25"/>
      <c r="E21" s="25"/>
      <c r="F21" s="18"/>
      <c r="G21" s="25"/>
      <c r="H21" s="25"/>
      <c r="I21" s="25"/>
      <c r="J21" s="25"/>
      <c r="K21" s="29" t="str">
        <f>IFERROR(VLOOKUP($K$16,Blad2!$A$6:$Y$151,8,),"")</f>
        <v/>
      </c>
      <c r="L21" s="29"/>
      <c r="M21" s="29"/>
      <c r="N21" s="29" t="str">
        <f>IF(K21="","","W/m²K")</f>
        <v/>
      </c>
      <c r="O21" s="29"/>
      <c r="P21" s="29"/>
      <c r="Q21" s="21"/>
      <c r="R21" s="23"/>
    </row>
    <row r="22" spans="1:18" ht="14.15" customHeight="1" x14ac:dyDescent="0.25">
      <c r="A22" s="22"/>
      <c r="B22" s="17" t="s">
        <v>50</v>
      </c>
      <c r="C22" s="25"/>
      <c r="D22" s="25"/>
      <c r="E22" s="25"/>
      <c r="F22" s="25"/>
      <c r="G22" s="25"/>
      <c r="H22" s="18"/>
      <c r="I22" s="25"/>
      <c r="J22" s="25"/>
      <c r="K22" s="29" t="str">
        <f>IFERROR(VLOOKUP($K$16,Blad2!$A$6:$Y$151,9,),"")</f>
        <v/>
      </c>
      <c r="L22" s="29"/>
      <c r="M22" s="29"/>
      <c r="N22" s="29"/>
      <c r="O22" s="29"/>
      <c r="P22" s="29"/>
      <c r="Q22" s="29"/>
      <c r="R22" s="23"/>
    </row>
    <row r="23" spans="1:18" ht="14.15" customHeight="1" x14ac:dyDescent="0.25">
      <c r="A23" s="22"/>
      <c r="B23" s="17" t="s">
        <v>51</v>
      </c>
      <c r="C23" s="25"/>
      <c r="D23" s="25"/>
      <c r="E23" s="25"/>
      <c r="F23" s="18"/>
      <c r="G23" s="25"/>
      <c r="H23" s="25"/>
      <c r="I23" s="25"/>
      <c r="J23" s="25"/>
      <c r="K23" s="29" t="str">
        <f>IFERROR(VLOOKUP($K$16,Blad2!$A$6:$Y$151,10,),"")</f>
        <v/>
      </c>
      <c r="L23" s="29"/>
      <c r="M23" s="29"/>
      <c r="N23" s="29" t="str">
        <f>IF(K23="","","W/m²K")</f>
        <v/>
      </c>
      <c r="O23" s="29"/>
      <c r="P23" s="29"/>
      <c r="Q23" s="21"/>
      <c r="R23" s="23"/>
    </row>
    <row r="24" spans="1:18" ht="14.15" customHeight="1" x14ac:dyDescent="0.25">
      <c r="A24" s="22"/>
      <c r="B24" s="17" t="s">
        <v>52</v>
      </c>
      <c r="C24" s="25"/>
      <c r="D24" s="25"/>
      <c r="E24" s="25"/>
      <c r="F24" s="25"/>
      <c r="G24" s="25"/>
      <c r="H24" s="18"/>
      <c r="I24" s="25"/>
      <c r="J24" s="25"/>
      <c r="K24" s="29" t="str">
        <f>IFERROR(VLOOKUP($K$16,Blad2!$A$6:$Y$151,11,),"")</f>
        <v/>
      </c>
      <c r="L24" s="29"/>
      <c r="M24" s="29"/>
      <c r="N24" s="29"/>
      <c r="O24" s="29"/>
      <c r="P24" s="29"/>
      <c r="Q24" s="29"/>
      <c r="R24" s="23"/>
    </row>
    <row r="25" spans="1:18" ht="14.15" customHeight="1" x14ac:dyDescent="0.25">
      <c r="A25" s="22"/>
      <c r="B25" s="17" t="s">
        <v>53</v>
      </c>
      <c r="C25" s="25"/>
      <c r="D25" s="25"/>
      <c r="E25" s="25"/>
      <c r="F25" s="18"/>
      <c r="G25" s="25"/>
      <c r="H25" s="25"/>
      <c r="I25" s="25"/>
      <c r="J25" s="25"/>
      <c r="K25" s="29" t="str">
        <f>IFERROR(VLOOKUP($K$16,Blad2!$A$6:$Y$151,12,),"")</f>
        <v/>
      </c>
      <c r="L25" s="29"/>
      <c r="M25" s="29"/>
      <c r="N25" s="29"/>
      <c r="O25" s="29"/>
      <c r="P25" s="29"/>
      <c r="Q25" s="29"/>
      <c r="R25" s="23"/>
    </row>
    <row r="26" spans="1:18" ht="14.15" customHeight="1" x14ac:dyDescent="0.25">
      <c r="A26" s="22"/>
      <c r="B26" s="17" t="s">
        <v>54</v>
      </c>
      <c r="C26" s="25"/>
      <c r="D26" s="25"/>
      <c r="E26" s="25"/>
      <c r="F26" s="25"/>
      <c r="G26" s="25"/>
      <c r="H26" s="18"/>
      <c r="I26" s="25"/>
      <c r="J26" s="25"/>
      <c r="K26" s="29" t="str">
        <f>IFERROR(VLOOKUP($K$16,Blad2!$A$6:$Y$151,13,),"")</f>
        <v/>
      </c>
      <c r="L26" s="29"/>
      <c r="M26" s="29"/>
      <c r="N26" s="29" t="str">
        <f>IF(K26="","","m²")</f>
        <v/>
      </c>
      <c r="O26" s="29"/>
      <c r="P26" s="29"/>
      <c r="Q26" s="21"/>
      <c r="R26" s="23"/>
    </row>
    <row r="27" spans="1:18" ht="14.15" customHeight="1" x14ac:dyDescent="0.25">
      <c r="A27" s="22"/>
      <c r="B27" s="17" t="s">
        <v>55</v>
      </c>
      <c r="C27" s="25"/>
      <c r="D27" s="25"/>
      <c r="E27" s="25"/>
      <c r="F27" s="18"/>
      <c r="G27" s="25"/>
      <c r="H27" s="25"/>
      <c r="I27" s="25"/>
      <c r="J27" s="25"/>
      <c r="K27" s="29" t="str">
        <f>IFERROR(VLOOKUP($K$16,Blad2!$A$6:$Y$151,14,),"")</f>
        <v/>
      </c>
      <c r="L27" s="29"/>
      <c r="M27" s="29"/>
      <c r="N27" s="29"/>
      <c r="O27" s="29"/>
      <c r="P27" s="29"/>
      <c r="Q27" s="29"/>
      <c r="R27" s="23"/>
    </row>
    <row r="28" spans="1:18" ht="14.15" customHeight="1" x14ac:dyDescent="0.25">
      <c r="A28" s="22"/>
      <c r="B28" s="17" t="s">
        <v>56</v>
      </c>
      <c r="C28" s="25"/>
      <c r="D28" s="25"/>
      <c r="E28" s="25"/>
      <c r="F28" s="18"/>
      <c r="G28" s="25"/>
      <c r="H28" s="25"/>
      <c r="I28" s="25"/>
      <c r="J28" s="25"/>
      <c r="K28" s="29" t="str">
        <f>IFERROR(VLOOKUP($K$16,Blad2!$A$6:$Y$151,15,),"")</f>
        <v/>
      </c>
      <c r="L28" s="29"/>
      <c r="M28" s="29"/>
      <c r="N28" s="29"/>
      <c r="O28" s="29"/>
      <c r="P28" s="29"/>
      <c r="Q28" s="29"/>
      <c r="R28" s="23"/>
    </row>
    <row r="29" spans="1:18" ht="14.15" customHeight="1" x14ac:dyDescent="0.25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5" customHeight="1" x14ac:dyDescent="0.25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5" customHeight="1" x14ac:dyDescent="0.25">
      <c r="A31" s="22"/>
      <c r="B31" s="17" t="s">
        <v>57</v>
      </c>
      <c r="C31" s="25"/>
      <c r="D31" s="25"/>
      <c r="E31" s="25"/>
      <c r="F31" s="18"/>
      <c r="G31" s="25"/>
      <c r="H31" s="25"/>
      <c r="I31" s="25"/>
      <c r="J31" s="25"/>
      <c r="K31" s="29" t="str">
        <f>IFERROR(VLOOKUP($K$16,Blad2!$A$6:$Y$151,16,),"")</f>
        <v/>
      </c>
      <c r="L31" s="29"/>
      <c r="M31" s="29"/>
      <c r="N31" s="29"/>
      <c r="O31" s="29"/>
      <c r="P31" s="29"/>
      <c r="Q31" s="29"/>
      <c r="R31" s="23"/>
    </row>
    <row r="32" spans="1:18" ht="14.15" customHeight="1" x14ac:dyDescent="0.25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5" customHeight="1" x14ac:dyDescent="0.25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A34" s="22"/>
      <c r="B34" s="17" t="s">
        <v>59</v>
      </c>
      <c r="C34" s="25"/>
      <c r="D34" s="25"/>
      <c r="E34" s="25"/>
      <c r="F34" s="18"/>
      <c r="G34" s="25"/>
      <c r="H34" s="25"/>
      <c r="I34" s="25"/>
      <c r="J34" s="25"/>
      <c r="K34" s="29" t="str">
        <f>IFERROR(VLOOKUP($K$16,Blad2!$A$6:$Y$151,18,),"")</f>
        <v/>
      </c>
      <c r="L34" s="29"/>
      <c r="M34" s="29"/>
      <c r="N34" s="29"/>
      <c r="O34" s="29"/>
      <c r="P34" s="29"/>
      <c r="Q34" s="29"/>
      <c r="R34" s="23"/>
    </row>
    <row r="35" spans="1:18" ht="14.15" customHeight="1" x14ac:dyDescent="0.25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29" t="str">
        <f>IFERROR(VLOOKUP($K$16,Blad2!$A$6:$Y$151,19,),"")</f>
        <v/>
      </c>
      <c r="L35" s="29"/>
      <c r="M35" s="29"/>
      <c r="N35" s="29"/>
      <c r="O35" s="29"/>
      <c r="P35" s="29"/>
      <c r="Q35" s="29"/>
      <c r="R35" s="23"/>
    </row>
    <row r="36" spans="1:18" ht="14.15" customHeight="1" x14ac:dyDescent="0.25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29" t="str">
        <f>IFERROR(VLOOKUP($K$16,Blad2!$A$6:$Y$151,15,),"")</f>
        <v/>
      </c>
      <c r="L36" s="29"/>
      <c r="M36" s="29"/>
      <c r="N36" s="29"/>
      <c r="O36" s="29"/>
      <c r="P36" s="29"/>
      <c r="Q36" s="29"/>
      <c r="R36" s="23"/>
    </row>
    <row r="37" spans="1:18" ht="14.15" customHeight="1" x14ac:dyDescent="0.25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29" t="str">
        <f>IFERROR(VLOOKUP($K$16,Blad2!$A$6:$Y$151,20,),"")</f>
        <v/>
      </c>
      <c r="L37" s="29"/>
      <c r="M37" s="29"/>
      <c r="N37" s="29" t="str">
        <f>IF(K37="","","W")</f>
        <v/>
      </c>
      <c r="O37" s="29"/>
      <c r="P37" s="29"/>
      <c r="Q37" s="21"/>
      <c r="R37" s="23"/>
    </row>
    <row r="38" spans="1:18" ht="12.75" customHeight="1" x14ac:dyDescent="0.25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0"/>
      <c r="L38" s="30"/>
      <c r="M38" s="30"/>
      <c r="N38" s="30"/>
      <c r="O38" s="30"/>
      <c r="P38" s="30"/>
      <c r="Q38" s="30"/>
      <c r="R38" s="30"/>
    </row>
    <row r="39" spans="1:18" ht="12.75" customHeight="1" x14ac:dyDescent="0.25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0"/>
      <c r="L39" s="30"/>
      <c r="M39" s="30"/>
      <c r="N39" s="30"/>
      <c r="O39" s="30"/>
      <c r="P39" s="30"/>
      <c r="Q39" s="30"/>
      <c r="R39" s="30"/>
    </row>
    <row r="40" spans="1:18" ht="12.75" hidden="1" customHeight="1" x14ac:dyDescent="0.25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29"/>
      <c r="L40" s="29"/>
      <c r="M40" s="29"/>
      <c r="N40" s="29"/>
      <c r="O40" s="29"/>
      <c r="P40" s="29"/>
      <c r="Q40" s="29"/>
      <c r="R40" s="29"/>
    </row>
    <row r="41" spans="1:18" ht="12.75" hidden="1" customHeight="1" x14ac:dyDescent="0.25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29"/>
      <c r="L41" s="29"/>
      <c r="M41" s="29"/>
      <c r="N41" s="29"/>
      <c r="O41" s="29"/>
      <c r="P41" s="29"/>
      <c r="Q41" s="29"/>
      <c r="R41" s="29"/>
    </row>
    <row r="42" spans="1:18" ht="9" hidden="1" customHeight="1" x14ac:dyDescent="0.25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5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5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29"/>
      <c r="L44" s="29"/>
      <c r="M44" s="29"/>
      <c r="N44" s="29"/>
      <c r="O44" s="29"/>
      <c r="P44" s="29"/>
      <c r="Q44" s="29"/>
      <c r="R44" s="29"/>
    </row>
    <row r="45" spans="1:18" ht="12.75" hidden="1" customHeight="1" x14ac:dyDescent="0.25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29"/>
      <c r="L45" s="29"/>
      <c r="M45" s="29"/>
      <c r="N45" s="29"/>
      <c r="O45" s="29"/>
      <c r="P45" s="29"/>
      <c r="Q45" s="29"/>
      <c r="R45" s="29"/>
    </row>
    <row r="46" spans="1:18" ht="12.75" hidden="1" customHeight="1" x14ac:dyDescent="0.25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29"/>
      <c r="L46" s="29"/>
      <c r="M46" s="29"/>
      <c r="N46" s="29"/>
      <c r="O46" s="29"/>
      <c r="P46" s="29"/>
      <c r="Q46" s="29"/>
      <c r="R46" s="29"/>
    </row>
    <row r="47" spans="1:18" ht="12.75" hidden="1" customHeight="1" x14ac:dyDescent="0.25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29"/>
      <c r="L47" s="29"/>
      <c r="M47" s="29"/>
      <c r="N47" s="29"/>
      <c r="O47" s="29"/>
      <c r="P47" s="29"/>
      <c r="Q47" s="29"/>
      <c r="R47" s="29"/>
    </row>
    <row r="48" spans="1:18" ht="12.75" hidden="1" customHeight="1" x14ac:dyDescent="0.25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29"/>
      <c r="L48" s="29"/>
      <c r="M48" s="29"/>
      <c r="N48" s="29"/>
      <c r="O48" s="29"/>
      <c r="P48" s="29"/>
      <c r="Q48" s="29"/>
      <c r="R48" s="29"/>
    </row>
    <row r="49" spans="1:18" ht="12.75" hidden="1" customHeight="1" x14ac:dyDescent="0.25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5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5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5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5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1"/>
      <c r="L54" s="31"/>
      <c r="M54" s="31"/>
      <c r="N54" s="31"/>
      <c r="O54" s="31"/>
      <c r="P54" s="31"/>
      <c r="Q54" s="31"/>
      <c r="R54" s="31"/>
    </row>
    <row r="55" spans="1:18" ht="16.5" hidden="1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1"/>
      <c r="L55" s="31"/>
      <c r="M55" s="31"/>
      <c r="N55" s="31"/>
      <c r="O55" s="31"/>
      <c r="P55" s="31"/>
      <c r="Q55" s="31"/>
      <c r="R55" s="31"/>
    </row>
    <row r="56" spans="1:18" hidden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1"/>
      <c r="L56" s="31"/>
      <c r="M56" s="31"/>
      <c r="N56" s="31"/>
      <c r="O56" s="31"/>
      <c r="P56" s="31"/>
      <c r="Q56" s="31"/>
      <c r="R56" s="31"/>
    </row>
    <row r="57" spans="1:18" hidden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1"/>
      <c r="L57" s="31"/>
      <c r="M57" s="31"/>
      <c r="N57" s="31"/>
      <c r="O57" s="31"/>
      <c r="P57" s="31"/>
      <c r="Q57" s="31"/>
      <c r="R57" s="31"/>
    </row>
    <row r="58" spans="1:18" hidden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1"/>
      <c r="L58" s="31"/>
      <c r="M58" s="31"/>
      <c r="N58" s="31"/>
      <c r="O58" s="31"/>
      <c r="P58" s="31"/>
      <c r="Q58" s="31"/>
      <c r="R58" s="31"/>
    </row>
    <row r="59" spans="1:18" ht="17.25" hidden="1" customHeight="1" x14ac:dyDescent="0.25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5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29"/>
      <c r="L60" s="29"/>
      <c r="M60" s="29"/>
      <c r="N60" s="29"/>
      <c r="O60" s="29"/>
      <c r="P60" s="29"/>
      <c r="Q60" s="29"/>
      <c r="R60" s="29"/>
    </row>
    <row r="61" spans="1:18" ht="12.75" hidden="1" customHeight="1" x14ac:dyDescent="0.25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29"/>
      <c r="L61" s="29"/>
      <c r="M61" s="29"/>
      <c r="N61" s="29"/>
      <c r="O61" s="29"/>
      <c r="P61" s="29"/>
      <c r="Q61" s="29"/>
      <c r="R61" s="29"/>
    </row>
    <row r="62" spans="1:18" ht="12.75" hidden="1" customHeight="1" x14ac:dyDescent="0.25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29"/>
      <c r="L62" s="29"/>
      <c r="M62" s="29"/>
      <c r="N62" s="29"/>
      <c r="O62" s="29"/>
      <c r="P62" s="29"/>
      <c r="Q62" s="29"/>
      <c r="R62" s="29"/>
    </row>
    <row r="63" spans="1:18" ht="12.75" hidden="1" customHeight="1" x14ac:dyDescent="0.25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29"/>
      <c r="L63" s="29"/>
      <c r="M63" s="29"/>
      <c r="N63" s="29"/>
      <c r="O63" s="29"/>
      <c r="P63" s="29"/>
      <c r="Q63" s="29"/>
      <c r="R63" s="29"/>
    </row>
    <row r="64" spans="1:18" ht="12.75" hidden="1" customHeight="1" x14ac:dyDescent="0.25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29"/>
      <c r="L64" s="29"/>
      <c r="M64" s="29"/>
      <c r="N64" s="29"/>
      <c r="O64" s="29"/>
      <c r="P64" s="29"/>
      <c r="Q64" s="29"/>
      <c r="R64" s="29"/>
    </row>
    <row r="65" spans="1:18" ht="12.75" hidden="1" customHeight="1" x14ac:dyDescent="0.25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29"/>
      <c r="L65" s="29"/>
      <c r="M65" s="29"/>
      <c r="N65" s="29"/>
      <c r="O65" s="29"/>
      <c r="P65" s="29"/>
      <c r="Q65" s="29"/>
      <c r="R65" s="29"/>
    </row>
    <row r="66" spans="1:18" ht="9" hidden="1" customHeight="1" x14ac:dyDescent="0.25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5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5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29"/>
      <c r="L68" s="29"/>
      <c r="M68" s="29"/>
      <c r="N68" s="29"/>
      <c r="O68" s="29"/>
      <c r="P68" s="29"/>
      <c r="Q68" s="29"/>
      <c r="R68" s="29"/>
    </row>
    <row r="69" spans="1:18" ht="12.75" hidden="1" customHeight="1" x14ac:dyDescent="0.25">
      <c r="A69" s="22"/>
      <c r="B69" s="32"/>
      <c r="C69" s="32"/>
      <c r="D69" s="32"/>
      <c r="E69" s="32"/>
      <c r="F69" s="32"/>
      <c r="G69" s="32"/>
      <c r="H69" s="32"/>
      <c r="I69" s="32"/>
      <c r="J69" s="25"/>
      <c r="K69" s="29"/>
      <c r="L69" s="29"/>
      <c r="M69" s="29"/>
      <c r="N69" s="29"/>
      <c r="O69" s="29"/>
      <c r="P69" s="29"/>
      <c r="Q69" s="29"/>
      <c r="R69" s="29"/>
    </row>
    <row r="70" spans="1:18" ht="12.75" hidden="1" customHeight="1" x14ac:dyDescent="0.25">
      <c r="A70" s="22"/>
      <c r="B70" s="32"/>
      <c r="C70" s="32"/>
      <c r="D70" s="32"/>
      <c r="E70" s="32"/>
      <c r="F70" s="32"/>
      <c r="G70" s="32"/>
      <c r="H70" s="32"/>
      <c r="I70" s="32"/>
      <c r="J70" s="12"/>
      <c r="K70" s="29"/>
      <c r="L70" s="29"/>
      <c r="M70" s="29"/>
      <c r="N70" s="29"/>
      <c r="O70" s="29"/>
      <c r="P70" s="29"/>
      <c r="Q70" s="29"/>
      <c r="R70" s="29"/>
    </row>
    <row r="71" spans="1:18" hidden="1" x14ac:dyDescent="0.25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0"/>
      <c r="L71" s="30"/>
      <c r="M71" s="30"/>
      <c r="N71" s="30"/>
      <c r="O71" s="30"/>
      <c r="P71" s="30"/>
      <c r="Q71" s="30"/>
      <c r="R71" s="30"/>
    </row>
    <row r="72" spans="1:18" ht="12" hidden="1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0"/>
      <c r="L72" s="30"/>
      <c r="M72" s="30"/>
      <c r="N72" s="30"/>
      <c r="O72" s="30"/>
      <c r="P72" s="30"/>
      <c r="Q72" s="30"/>
      <c r="R72" s="30"/>
    </row>
    <row r="73" spans="1:18" ht="13" hidden="1" x14ac:dyDescent="0.25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29"/>
      <c r="L73" s="29"/>
      <c r="M73" s="29"/>
      <c r="N73" s="29"/>
      <c r="O73" s="29"/>
      <c r="P73" s="29"/>
      <c r="Q73" s="29"/>
      <c r="R73" s="29"/>
    </row>
    <row r="74" spans="1:18" ht="13" hidden="1" x14ac:dyDescent="0.25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t="13" hidden="1" x14ac:dyDescent="0.25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29"/>
      <c r="L75" s="29"/>
      <c r="M75" s="29"/>
      <c r="N75" s="29"/>
      <c r="O75" s="29"/>
      <c r="P75" s="29"/>
      <c r="Q75" s="29"/>
      <c r="R75" s="29"/>
    </row>
    <row r="76" spans="1:18" ht="13" hidden="1" x14ac:dyDescent="0.25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29"/>
      <c r="L76" s="29"/>
      <c r="M76" s="29"/>
      <c r="N76" s="29"/>
      <c r="O76" s="29"/>
      <c r="P76" s="29"/>
      <c r="Q76" s="29"/>
      <c r="R76" s="29"/>
    </row>
    <row r="77" spans="1:18" ht="13" hidden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9"/>
      <c r="L77" s="29"/>
      <c r="M77" s="29"/>
      <c r="N77" s="29"/>
      <c r="O77" s="29"/>
      <c r="P77" s="29"/>
      <c r="Q77" s="29"/>
      <c r="R77" s="29"/>
    </row>
    <row r="78" spans="1:18" ht="13" hidden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9"/>
      <c r="L78" s="29"/>
      <c r="M78" s="29"/>
      <c r="N78" s="29"/>
      <c r="O78" s="29"/>
      <c r="P78" s="29"/>
      <c r="Q78" s="29"/>
      <c r="R78" s="29"/>
    </row>
    <row r="79" spans="1:18" ht="13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9"/>
      <c r="L79" s="29"/>
      <c r="M79" s="29"/>
      <c r="N79" s="29"/>
      <c r="O79" s="29"/>
      <c r="P79" s="29"/>
      <c r="Q79" s="29"/>
      <c r="R79" s="29"/>
    </row>
    <row r="80" spans="1:18" ht="13" hidden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9"/>
      <c r="L80" s="29"/>
      <c r="M80" s="29"/>
      <c r="N80" s="29"/>
      <c r="O80" s="29"/>
      <c r="P80" s="29"/>
      <c r="Q80" s="29"/>
      <c r="R80" s="29"/>
    </row>
    <row r="81" spans="1:18" ht="9" hidden="1" customHeight="1" x14ac:dyDescent="0.25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5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5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5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29"/>
      <c r="L84" s="29"/>
      <c r="M84" s="29"/>
      <c r="N84" s="29"/>
      <c r="O84" s="29"/>
      <c r="P84" s="29"/>
      <c r="Q84" s="29"/>
      <c r="R84" s="29"/>
    </row>
    <row r="85" spans="1:18" hidden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</sheetData>
  <sheetProtection algorithmName="SHA-512" hashValue="oWoGC3CWZl3JMLr7N1itdSmKQ2IeDwQ6iIEj11QD+g39J7DS+0FNJbDE8POs5ps3pDRIXIp+fLkAHTKxbOjqLg==" saltValue="s8/i08Hnrh9+GpZTqxTF4Q==" spinCount="100000" sheet="1" objects="1" scenarios="1"/>
  <mergeCells count="52">
    <mergeCell ref="K16:Q16"/>
    <mergeCell ref="A9:Q11"/>
    <mergeCell ref="R16:Y16"/>
    <mergeCell ref="A12:P12"/>
    <mergeCell ref="K13:Q14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23:M23"/>
    <mergeCell ref="N23:P23"/>
    <mergeCell ref="K26:M26"/>
    <mergeCell ref="N26:P26"/>
    <mergeCell ref="K44:R44"/>
    <mergeCell ref="K40:R40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4" sqref="E14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13.5429687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58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58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58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58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58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58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2019-04-03T13:02:47Z</cp:lastPrinted>
  <dcterms:created xsi:type="dcterms:W3CDTF">2018-04-13T09:50:30Z</dcterms:created>
  <dcterms:modified xsi:type="dcterms:W3CDTF">2024-05-24T16:21:24Z</dcterms:modified>
</cp:coreProperties>
</file>